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itrii 2023\Desktop\работа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24" i="1" l="1"/>
  <c r="F43" i="1"/>
  <c r="J81" i="1"/>
  <c r="F100" i="1"/>
  <c r="J138" i="1"/>
  <c r="F157" i="1"/>
  <c r="J195" i="1"/>
  <c r="H100" i="1"/>
  <c r="H157" i="1"/>
  <c r="H43" i="1"/>
  <c r="I43" i="1"/>
  <c r="I100" i="1"/>
  <c r="I157" i="1"/>
  <c r="J157" i="1"/>
  <c r="F176" i="1"/>
  <c r="G176" i="1"/>
  <c r="F62" i="1"/>
  <c r="J43" i="1"/>
  <c r="J100" i="1"/>
  <c r="F119" i="1"/>
  <c r="L43" i="1"/>
  <c r="L157" i="1"/>
  <c r="H119" i="1"/>
  <c r="H176" i="1"/>
  <c r="I62" i="1"/>
  <c r="I119" i="1"/>
  <c r="J62" i="1"/>
  <c r="F81" i="1"/>
  <c r="J119" i="1"/>
  <c r="F138" i="1"/>
  <c r="J176" i="1"/>
  <c r="F195" i="1"/>
  <c r="G62" i="1"/>
  <c r="L100" i="1"/>
  <c r="H62" i="1"/>
  <c r="I176" i="1"/>
  <c r="F24" i="1"/>
  <c r="G24" i="1"/>
  <c r="L62" i="1"/>
  <c r="G81" i="1"/>
  <c r="L119" i="1"/>
  <c r="G138" i="1"/>
  <c r="L176" i="1"/>
  <c r="G195" i="1"/>
  <c r="G119" i="1"/>
  <c r="H24" i="1"/>
  <c r="H81" i="1"/>
  <c r="H138" i="1"/>
  <c r="H195" i="1"/>
  <c r="I24" i="1"/>
  <c r="I81" i="1"/>
  <c r="I138" i="1"/>
  <c r="I195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<sst xmlns="http://schemas.openxmlformats.org/spreadsheetml/2006/main" count="275" uniqueCount="95">
  <si>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</si>
  <si>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</si>
  <si>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</si>
  <si>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</si>
  <si>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</si>
  <si>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</si>
  <si>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</si>
  <si>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</si>
  <si>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</si>
  <si>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</si>
  <si>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</si>
  <si>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</si>
  <si>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</si>
  <si>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</si>
  <si>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</si>
  <si>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</si>
  <si>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</si>
  <si>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</si>
  <si>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</si>
  <si>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</si>
  <si>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</si>
  <si>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</si>
  <si>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</si>
  <si>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</si>
  <si>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</si>
  <si>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</si>
  <si>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</si>
  <si>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</si>
  <si>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</si>
  <si>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</si>
  <si>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</si>
  <si>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</si>
  <si>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</si>
  <si>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</si>
  <si>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</si>
  <si>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</si>
  <si>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</si>
  <si>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</si>
  <si>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</si>
  <si>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</si>
  <si>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54-6к</t>
  </si>
  <si>
    <t>Хлеб пшеничный</t>
  </si>
  <si>
    <t>пром</t>
  </si>
  <si>
    <t>Чай с сахаром</t>
  </si>
  <si>
    <t>54-2гн</t>
  </si>
  <si>
    <t>Хлеб ржаной</t>
  </si>
  <si>
    <t>Сыр твердых сортов в нарезке</t>
  </si>
  <si>
    <t>54-1з</t>
  </si>
  <si>
    <t>Картофельное пюре</t>
  </si>
  <si>
    <t>54-11г</t>
  </si>
  <si>
    <t>Чай с молоком и сахаром</t>
  </si>
  <si>
    <t>54-4гн</t>
  </si>
  <si>
    <t>Какао с молоком</t>
  </si>
  <si>
    <t>54-21гн</t>
  </si>
  <si>
    <t>Плов с курицей</t>
  </si>
  <si>
    <t>54-12м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</si>
  <si>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</si>
  <si>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</si>
  <si>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</si>
  <si>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</si>
  <si>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</si>
  <si>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54-1г</t>
  </si>
  <si>
    <t>54-6м</t>
  </si>
  <si>
    <t>Курица отварная</t>
  </si>
  <si>
    <t>54-21м</t>
  </si>
  <si>
    <t>Каша жидкая молочная рисовая</t>
  </si>
  <si>
    <t>54-3соус</t>
  </si>
  <si>
    <t>МКОУ Каргатская средняя школа №1</t>
  </si>
  <si>
    <t>директор</t>
  </si>
  <si>
    <t>Денисов Владимир Иванович</t>
  </si>
  <si>
    <t>Каша жидкая молочная манная с маслом</t>
  </si>
  <si>
    <t>54-27к</t>
  </si>
  <si>
    <t>Джем из абрикосов</t>
  </si>
  <si>
    <t>0</t>
  </si>
  <si>
    <t>Плов из отварной говядины</t>
  </si>
  <si>
    <t>54-11м</t>
  </si>
  <si>
    <t>Какао с молоком сгущенным</t>
  </si>
  <si>
    <t>54-22гн</t>
  </si>
  <si>
    <t>54-20к</t>
  </si>
  <si>
    <t xml:space="preserve">Хлеб пшеничный </t>
  </si>
  <si>
    <t>Каша жидкая молочная гречневая с маслом</t>
  </si>
  <si>
    <t xml:space="preserve">Макароны отварные </t>
  </si>
  <si>
    <t>соус белый основной</t>
  </si>
  <si>
    <t>54-2соус</t>
  </si>
  <si>
    <t>54-25к</t>
  </si>
  <si>
    <t>Сдоба с повидлом</t>
  </si>
  <si>
    <t>Каша вязкая молочная ячневая</t>
  </si>
  <si>
    <t>54-21к</t>
  </si>
  <si>
    <t>Каша вязкая молочная пшенная с изюмом</t>
  </si>
  <si>
    <t>54-7к</t>
  </si>
  <si>
    <t>Булочка школьная</t>
  </si>
  <si>
    <t>54-9в</t>
  </si>
  <si>
    <t>Биточек из говядины</t>
  </si>
  <si>
    <t>соус красный основной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</si>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</sst>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67</v>
      </c>
      <c r="D1" s="56"/>
      <c r="E1" s="56"/>
      <c r="F1" s="12" t="s">
        <v>16</v>
      </c>
      <c r="G1" s="2" t="s">
        <v>17</v>
      </c>
      <c r="H1" s="57" t="s">
        <v>68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220</v>
      </c>
      <c r="G6" s="40">
        <v>5.5</v>
      </c>
      <c r="H6" s="40">
        <v>20.2</v>
      </c>
      <c r="I6" s="40">
        <v>25.6</v>
      </c>
      <c r="J6" s="40">
        <v>306.39999999999998</v>
      </c>
      <c r="K6" s="41" t="s">
        <v>71</v>
      </c>
      <c r="L6" s="40"/>
    </row>
    <row r="7" spans="1:12" ht="15" x14ac:dyDescent="0.25">
      <c r="A7" s="23"/>
      <c r="B7" s="15"/>
      <c r="C7" s="11"/>
      <c r="D7" s="6" t="s">
        <v>31</v>
      </c>
      <c r="E7" s="42" t="s">
        <v>41</v>
      </c>
      <c r="F7" s="43">
        <v>30</v>
      </c>
      <c r="G7" s="43">
        <v>2.2999999999999998</v>
      </c>
      <c r="H7" s="43">
        <v>0.2</v>
      </c>
      <c r="I7" s="43">
        <v>14.8</v>
      </c>
      <c r="J7" s="43">
        <v>70.3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/>
    </row>
    <row r="11" spans="1:12" ht="15" x14ac:dyDescent="0.25">
      <c r="A11" s="23"/>
      <c r="B11" s="15"/>
      <c r="C11" s="11"/>
      <c r="D11" s="6"/>
      <c r="E11" s="42" t="s">
        <v>72</v>
      </c>
      <c r="F11" s="43">
        <v>30</v>
      </c>
      <c r="G11" s="43">
        <v>0.2</v>
      </c>
      <c r="H11" s="43" t="s">
        <v>73</v>
      </c>
      <c r="I11" s="43">
        <v>21.6</v>
      </c>
      <c r="J11" s="43">
        <v>86.9</v>
      </c>
      <c r="K11" s="44" t="s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8.6</v>
      </c>
      <c r="H13" s="19">
        <f>SUM(H6:H12)</f>
        <v>20.799999999999997</v>
      </c>
      <c r="I13" s="19">
        <f>SUM(I6:I12)</f>
        <v>78.200000000000017</v>
      </c>
      <c r="J13" s="19">
        <f>SUM(J6:J12)</f>
        <v>534.79999999999995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580</v>
      </c>
      <c r="G24" s="32">
        <f t="shared" ref="G24:J24" si="2">G13+G23</f>
        <v>8.6</v>
      </c>
      <c r="H24" s="32">
        <f t="shared" si="2"/>
        <v>20.799999999999997</v>
      </c>
      <c r="I24" s="32">
        <f t="shared" si="2"/>
        <v>78.200000000000017</v>
      </c>
      <c r="J24" s="32">
        <f t="shared" si="2"/>
        <v>534.79999999999995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74</v>
      </c>
      <c r="F25" s="40">
        <v>250</v>
      </c>
      <c r="G25" s="40">
        <v>19.100000000000001</v>
      </c>
      <c r="H25" s="40">
        <v>18.399999999999999</v>
      </c>
      <c r="I25" s="40">
        <v>48.2</v>
      </c>
      <c r="J25" s="40">
        <v>435.3</v>
      </c>
      <c r="K25" s="52" t="s">
        <v>75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58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54" t="s">
        <v>59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5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3" t="s">
        <v>45</v>
      </c>
      <c r="F30" s="43">
        <v>30</v>
      </c>
      <c r="G30" s="43">
        <v>2</v>
      </c>
      <c r="H30" s="43">
        <v>0.4</v>
      </c>
      <c r="I30" s="43">
        <v>10</v>
      </c>
      <c r="J30" s="43">
        <v>51.2</v>
      </c>
      <c r="K30" s="54" t="s">
        <v>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27.3</v>
      </c>
      <c r="H32" s="19">
        <f t="shared" ref="H32" si="5">SUM(H25:H31)</f>
        <v>21.899999999999995</v>
      </c>
      <c r="I32" s="19">
        <f t="shared" ref="I32" si="6">SUM(I25:I31)</f>
        <v>84.2</v>
      </c>
      <c r="J32" s="19">
        <f t="shared" ref="J32:L32" si="7">SUM(J25:J31)</f>
        <v>642.79999999999995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510</v>
      </c>
      <c r="G43" s="32">
        <f t="shared" ref="G43" si="12">G32+G42</f>
        <v>27.3</v>
      </c>
      <c r="H43" s="32">
        <f t="shared" ref="H43" si="13">H32+H42</f>
        <v>21.899999999999995</v>
      </c>
      <c r="I43" s="32">
        <f t="shared" ref="I43" si="14">I32+I42</f>
        <v>84.2</v>
      </c>
      <c r="J43" s="32">
        <f t="shared" ref="J43:L43" si="15">J32+J42</f>
        <v>642.79999999999995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39</v>
      </c>
      <c r="F44" s="40">
        <v>250</v>
      </c>
      <c r="G44" s="40">
        <v>10.4</v>
      </c>
      <c r="H44" s="40">
        <v>12.7</v>
      </c>
      <c r="I44" s="40">
        <v>47.1</v>
      </c>
      <c r="J44" s="40">
        <v>343.6</v>
      </c>
      <c r="K44" s="52" t="s">
        <v>40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76</v>
      </c>
      <c r="F46" s="43">
        <v>200</v>
      </c>
      <c r="G46" s="43">
        <v>3.5</v>
      </c>
      <c r="H46" s="43">
        <v>3.4</v>
      </c>
      <c r="I46" s="43">
        <v>22.3</v>
      </c>
      <c r="J46" s="43">
        <v>133.4</v>
      </c>
      <c r="K46" s="54" t="s">
        <v>77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5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17.7</v>
      </c>
      <c r="H51" s="19">
        <f t="shared" ref="H51" si="17">SUM(H44:H50)</f>
        <v>16.499999999999996</v>
      </c>
      <c r="I51" s="19">
        <f t="shared" ref="I51" si="18">SUM(I44:I50)</f>
        <v>94</v>
      </c>
      <c r="J51" s="19">
        <f t="shared" ref="J51:L51" si="19">SUM(J44:J50)</f>
        <v>594.20000000000005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4">G51+G61</f>
        <v>17.7</v>
      </c>
      <c r="H62" s="32">
        <f t="shared" ref="H62" si="25">H51+H61</f>
        <v>16.499999999999996</v>
      </c>
      <c r="I62" s="32">
        <f t="shared" ref="I62" si="26">I51+I61</f>
        <v>94</v>
      </c>
      <c r="J62" s="32">
        <f t="shared" ref="J62:L62" si="27">J51+J61</f>
        <v>594.20000000000005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40">
        <v>260</v>
      </c>
      <c r="G63" s="40">
        <v>9</v>
      </c>
      <c r="H63" s="40">
        <v>14.5</v>
      </c>
      <c r="I63" s="40">
        <v>33.5</v>
      </c>
      <c r="J63" s="40">
        <f>234.2+66.1</f>
        <v>300.29999999999995</v>
      </c>
      <c r="K63" s="52" t="s">
        <v>78</v>
      </c>
      <c r="L63" s="40"/>
    </row>
    <row r="64" spans="1:12" ht="15" x14ac:dyDescent="0.25">
      <c r="A64" s="23"/>
      <c r="B64" s="15"/>
      <c r="C64" s="11"/>
      <c r="D64" s="6"/>
      <c r="E64" s="53" t="s">
        <v>46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54" t="s">
        <v>47</v>
      </c>
      <c r="L64" s="43"/>
    </row>
    <row r="65" spans="1:12" ht="15" x14ac:dyDescent="0.25">
      <c r="A65" s="23"/>
      <c r="B65" s="15"/>
      <c r="C65" s="11"/>
      <c r="D65" s="7" t="s">
        <v>22</v>
      </c>
      <c r="E65" s="53" t="s">
        <v>50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54" t="s">
        <v>51</v>
      </c>
      <c r="L65" s="43"/>
    </row>
    <row r="66" spans="1:12" ht="15" x14ac:dyDescent="0.25">
      <c r="A66" s="23"/>
      <c r="B66" s="15"/>
      <c r="C66" s="11"/>
      <c r="D66" s="7" t="s">
        <v>23</v>
      </c>
      <c r="E66" s="53" t="s">
        <v>79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5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8">SUM(G63:G69)</f>
        <v>19.900000000000002</v>
      </c>
      <c r="H70" s="19">
        <f t="shared" ref="H70" si="29">SUM(H63:H69)</f>
        <v>24.7</v>
      </c>
      <c r="I70" s="19">
        <f t="shared" ref="I70" si="30">SUM(I63:I69)</f>
        <v>56.900000000000006</v>
      </c>
      <c r="J70" s="19">
        <f t="shared" ref="J70:L70" si="31">SUM(J63:J69)</f>
        <v>528.99999999999989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520</v>
      </c>
      <c r="G81" s="32">
        <f t="shared" ref="G81" si="36">G70+G80</f>
        <v>19.900000000000002</v>
      </c>
      <c r="H81" s="32">
        <f t="shared" ref="H81" si="37">H70+H80</f>
        <v>24.7</v>
      </c>
      <c r="I81" s="32">
        <f t="shared" ref="I81" si="38">I70+I80</f>
        <v>56.900000000000006</v>
      </c>
      <c r="J81" s="32">
        <f t="shared" ref="J81:L81" si="39">J70+J80</f>
        <v>528.99999999999989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81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61</v>
      </c>
      <c r="L82" s="40"/>
    </row>
    <row r="83" spans="1:12" ht="15" x14ac:dyDescent="0.25">
      <c r="A83" s="23"/>
      <c r="B83" s="15"/>
      <c r="C83" s="11"/>
      <c r="D83" s="6"/>
      <c r="E83" s="53" t="s">
        <v>63</v>
      </c>
      <c r="F83" s="43">
        <v>100</v>
      </c>
      <c r="G83" s="43">
        <v>32.1</v>
      </c>
      <c r="H83" s="43">
        <v>2.4</v>
      </c>
      <c r="I83" s="43">
        <v>1.1000000000000001</v>
      </c>
      <c r="J83" s="43">
        <v>154.80000000000001</v>
      </c>
      <c r="K83" s="54" t="s">
        <v>64</v>
      </c>
      <c r="L83" s="43"/>
    </row>
    <row r="84" spans="1:12" ht="15" x14ac:dyDescent="0.25">
      <c r="A84" s="23"/>
      <c r="B84" s="15"/>
      <c r="C84" s="11"/>
      <c r="D84" s="7" t="s">
        <v>22</v>
      </c>
      <c r="E84" s="53" t="s">
        <v>56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54" t="s">
        <v>57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5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82</v>
      </c>
      <c r="F87" s="43">
        <v>50</v>
      </c>
      <c r="G87" s="43">
        <v>1.4</v>
      </c>
      <c r="H87" s="43">
        <v>1.9</v>
      </c>
      <c r="I87" s="43">
        <v>2.2000000000000002</v>
      </c>
      <c r="J87" s="43">
        <v>31.2</v>
      </c>
      <c r="K87" s="54" t="s">
        <v>83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0">SUM(G82:G88)</f>
        <v>41.3</v>
      </c>
      <c r="H89" s="19">
        <f t="shared" ref="H89" si="41">SUM(H82:H88)</f>
        <v>9.5</v>
      </c>
      <c r="I89" s="19">
        <f t="shared" ref="I89" si="42">SUM(I82:I88)</f>
        <v>57.5</v>
      </c>
      <c r="J89" s="19">
        <f t="shared" ref="J89:L89" si="43">SUM(J82:J88)</f>
        <v>481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530</v>
      </c>
      <c r="G100" s="32">
        <f t="shared" ref="G100" si="48">G89+G99</f>
        <v>41.3</v>
      </c>
      <c r="H100" s="32">
        <f t="shared" ref="H100" si="49">H89+H99</f>
        <v>9.5</v>
      </c>
      <c r="I100" s="32">
        <f t="shared" ref="I100" si="50">I89+I99</f>
        <v>57.5</v>
      </c>
      <c r="J100" s="32">
        <f t="shared" ref="J100:L100" si="51">J89+J99</f>
        <v>481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65</v>
      </c>
      <c r="F101" s="40">
        <v>250</v>
      </c>
      <c r="G101" s="40">
        <v>6.6</v>
      </c>
      <c r="H101" s="40">
        <v>6.8</v>
      </c>
      <c r="I101" s="40">
        <v>35.799999999999997</v>
      </c>
      <c r="J101" s="40">
        <v>230.7</v>
      </c>
      <c r="K101" s="52" t="s">
        <v>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4" t="s">
        <v>53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41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5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3" t="s">
        <v>85</v>
      </c>
      <c r="F106" s="43">
        <v>50</v>
      </c>
      <c r="G106" s="43">
        <v>4</v>
      </c>
      <c r="H106" s="43">
        <v>7</v>
      </c>
      <c r="I106" s="43">
        <v>28</v>
      </c>
      <c r="J106" s="43">
        <v>191</v>
      </c>
      <c r="K106" s="54" t="s">
        <v>42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2">SUM(G101:G107)</f>
        <v>17.600000000000001</v>
      </c>
      <c r="H108" s="19">
        <f t="shared" si="52"/>
        <v>17.5</v>
      </c>
      <c r="I108" s="19">
        <f t="shared" si="52"/>
        <v>91.1</v>
      </c>
      <c r="J108" s="19">
        <f t="shared" si="52"/>
        <v>592.40000000000009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530</v>
      </c>
      <c r="G119" s="32">
        <f t="shared" ref="G119" si="56">G108+G118</f>
        <v>17.600000000000001</v>
      </c>
      <c r="H119" s="32">
        <f t="shared" ref="H119" si="57">H108+H118</f>
        <v>17.5</v>
      </c>
      <c r="I119" s="32">
        <f t="shared" ref="I119" si="58">I108+I118</f>
        <v>91.1</v>
      </c>
      <c r="J119" s="32">
        <f t="shared" ref="J119:L119" si="59">J108+J118</f>
        <v>592.40000000000009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54</v>
      </c>
      <c r="F120" s="40">
        <v>250</v>
      </c>
      <c r="G120" s="40">
        <v>34</v>
      </c>
      <c r="H120" s="40">
        <v>10.1</v>
      </c>
      <c r="I120" s="40">
        <v>41.5</v>
      </c>
      <c r="J120" s="40">
        <v>393.3</v>
      </c>
      <c r="K120" s="52" t="s">
        <v>55</v>
      </c>
      <c r="L120" s="40"/>
    </row>
    <row r="121" spans="1:12" ht="15" x14ac:dyDescent="0.25">
      <c r="A121" s="14"/>
      <c r="B121" s="15"/>
      <c r="C121" s="11"/>
      <c r="D121" s="6"/>
      <c r="E121" s="53" t="s">
        <v>46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54" t="s">
        <v>47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43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5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5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41.1</v>
      </c>
      <c r="H127" s="19">
        <f t="shared" si="60"/>
        <v>16.2</v>
      </c>
      <c r="I127" s="19">
        <f t="shared" si="60"/>
        <v>62.7</v>
      </c>
      <c r="J127" s="19">
        <f t="shared" si="60"/>
        <v>562.1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4">G127+G137</f>
        <v>41.1</v>
      </c>
      <c r="H138" s="32">
        <f t="shared" ref="H138" si="65">H127+H137</f>
        <v>16.2</v>
      </c>
      <c r="I138" s="32">
        <f t="shared" ref="I138" si="66">I127+I137</f>
        <v>62.7</v>
      </c>
      <c r="J138" s="32">
        <f t="shared" ref="J138:L138" si="67">J127+J137</f>
        <v>562.1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52" t="s">
        <v>87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56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54" t="s">
        <v>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5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53" t="s">
        <v>60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54" t="s">
        <v>42</v>
      </c>
      <c r="L143" s="43"/>
    </row>
    <row r="144" spans="1:12" ht="15" x14ac:dyDescent="0.25">
      <c r="A144" s="23"/>
      <c r="B144" s="15"/>
      <c r="C144" s="11"/>
      <c r="D144" s="6"/>
      <c r="E144" s="53" t="s">
        <v>72</v>
      </c>
      <c r="F144" s="43">
        <v>30</v>
      </c>
      <c r="G144" s="43">
        <v>0.2</v>
      </c>
      <c r="H144" s="43">
        <v>0</v>
      </c>
      <c r="I144" s="43">
        <v>21.6</v>
      </c>
      <c r="J144" s="43">
        <v>86.9</v>
      </c>
      <c r="K144" s="54" t="s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8">SUM(G139:G145)</f>
        <v>10.299999999999999</v>
      </c>
      <c r="H146" s="19">
        <f t="shared" si="68"/>
        <v>10</v>
      </c>
      <c r="I146" s="19">
        <f t="shared" si="68"/>
        <v>86.9</v>
      </c>
      <c r="J146" s="19">
        <f t="shared" si="68"/>
        <v>478.5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560</v>
      </c>
      <c r="G157" s="32">
        <f t="shared" ref="G157" si="72">G146+G156</f>
        <v>10.299999999999999</v>
      </c>
      <c r="H157" s="32">
        <f t="shared" ref="H157" si="73">H146+H156</f>
        <v>10</v>
      </c>
      <c r="I157" s="32">
        <f t="shared" ref="I157" si="74">I146+I156</f>
        <v>86.9</v>
      </c>
      <c r="J157" s="32">
        <f t="shared" ref="J157:L157" si="75">J146+J156</f>
        <v>478.5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88</v>
      </c>
      <c r="F158" s="40">
        <v>200</v>
      </c>
      <c r="G158" s="40">
        <v>8.1</v>
      </c>
      <c r="H158" s="40">
        <v>9.6999999999999993</v>
      </c>
      <c r="I158" s="40">
        <v>41.6</v>
      </c>
      <c r="J158" s="40">
        <v>285.8</v>
      </c>
      <c r="K158" s="52" t="s">
        <v>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58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54" t="s">
        <v>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5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3" t="s">
        <v>90</v>
      </c>
      <c r="F163" s="43">
        <v>60</v>
      </c>
      <c r="G163" s="43">
        <v>5.2</v>
      </c>
      <c r="H163" s="43">
        <v>1.8</v>
      </c>
      <c r="I163" s="43">
        <v>34</v>
      </c>
      <c r="J163" s="43">
        <v>172.6</v>
      </c>
      <c r="K163" s="54" t="s">
        <v>91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20.2</v>
      </c>
      <c r="H165" s="19">
        <f t="shared" si="76"/>
        <v>14.700000000000001</v>
      </c>
      <c r="I165" s="19">
        <f t="shared" si="76"/>
        <v>106.5</v>
      </c>
      <c r="J165" s="19">
        <f t="shared" si="76"/>
        <v>638.20000000000005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0">G165+G175</f>
        <v>20.2</v>
      </c>
      <c r="H176" s="32">
        <f t="shared" ref="H176" si="81">H165+H175</f>
        <v>14.700000000000001</v>
      </c>
      <c r="I176" s="32">
        <f t="shared" ref="I176" si="82">I165+I175</f>
        <v>106.5</v>
      </c>
      <c r="J176" s="32">
        <f t="shared" ref="J176:L176" si="83">J165+J175</f>
        <v>638.20000000000005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48</v>
      </c>
      <c r="F177" s="40">
        <v>150</v>
      </c>
      <c r="G177" s="40">
        <v>3.1</v>
      </c>
      <c r="H177" s="40">
        <v>5.3</v>
      </c>
      <c r="I177" s="40">
        <v>19.8</v>
      </c>
      <c r="J177" s="40">
        <v>139.4</v>
      </c>
      <c r="K177" s="52" t="s">
        <v>49</v>
      </c>
      <c r="L177" s="40"/>
    </row>
    <row r="178" spans="1:12" ht="15" x14ac:dyDescent="0.25">
      <c r="A178" s="23"/>
      <c r="B178" s="15"/>
      <c r="C178" s="11"/>
      <c r="D178" s="6"/>
      <c r="E178" s="53" t="s">
        <v>92</v>
      </c>
      <c r="F178" s="43">
        <v>100</v>
      </c>
      <c r="G178" s="43">
        <v>18.2</v>
      </c>
      <c r="H178" s="43">
        <v>17.399999999999999</v>
      </c>
      <c r="I178" s="43">
        <v>16.399999999999999</v>
      </c>
      <c r="J178" s="43">
        <v>295.2</v>
      </c>
      <c r="K178" s="54" t="s">
        <v>62</v>
      </c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43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54" t="s">
        <v>94</v>
      </c>
      <c r="L179" s="43"/>
    </row>
    <row r="180" spans="1:12" ht="15" x14ac:dyDescent="0.25">
      <c r="A180" s="23"/>
      <c r="B180" s="15"/>
      <c r="C180" s="11"/>
      <c r="D180" s="7" t="s">
        <v>23</v>
      </c>
      <c r="E180" s="53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5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3" t="s">
        <v>93</v>
      </c>
      <c r="F182" s="43">
        <v>50</v>
      </c>
      <c r="G182" s="43">
        <v>1.6</v>
      </c>
      <c r="H182" s="43">
        <v>1.2</v>
      </c>
      <c r="I182" s="43">
        <v>4.5</v>
      </c>
      <c r="J182" s="43">
        <v>35.299999999999997</v>
      </c>
      <c r="K182" s="54" t="s">
        <v>66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4">SUM(G177:G183)</f>
        <v>25.300000000000004</v>
      </c>
      <c r="H184" s="19">
        <f t="shared" si="84"/>
        <v>24.099999999999998</v>
      </c>
      <c r="I184" s="19">
        <f t="shared" si="84"/>
        <v>60.7</v>
      </c>
      <c r="J184" s="19">
        <f t="shared" si="84"/>
        <v>561.59999999999991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530</v>
      </c>
      <c r="G195" s="32">
        <f t="shared" ref="G195" si="88">G184+G194</f>
        <v>25.300000000000004</v>
      </c>
      <c r="H195" s="32">
        <f t="shared" ref="H195" si="89">H184+H194</f>
        <v>24.099999999999998</v>
      </c>
      <c r="I195" s="32">
        <f t="shared" ref="I195" si="90">I184+I194</f>
        <v>60.7</v>
      </c>
      <c r="J195" s="32">
        <f t="shared" ref="J195:L195" si="91">J184+J194</f>
        <v>561.59999999999991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22.93</v>
      </c>
      <c r="H196" s="34">
        <f t="shared" si="92"/>
        <v>17.589999999999996</v>
      </c>
      <c r="I196" s="34">
        <f t="shared" si="92"/>
        <v>77.870000000000019</v>
      </c>
      <c r="J196" s="34">
        <f t="shared" si="92"/>
        <v>561.45999999999981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Dmitrii 2023</cp:lastModifiedBy>
  <dcterms:created xsi:type="dcterms:W3CDTF">2022-05-16T14:23:56Z</dcterms:created>
  <dcterms:modified xsi:type="dcterms:W3CDTF">2024-08-29T02:03:01Z</dcterms:modified>
</cp:coreProperties>
</file>